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ynelesalpes.sharepoint.com/sites/Accueil-RH/Documents partages/Sandrine/ELECTIONS/ELECTION LEGISLATIVE 2022/"/>
    </mc:Choice>
  </mc:AlternateContent>
  <xr:revisionPtr revIDLastSave="43" documentId="8_{1F0755A7-DE85-4620-BDD8-8A6BF1D2E68C}" xr6:coauthVersionLast="47" xr6:coauthVersionMax="47" xr10:uidLastSave="{19E59174-E93D-4CD0-BB4C-DCCE2C77AFD1}"/>
  <bookViews>
    <workbookView xWindow="-120" yWindow="-120" windowWidth="29040" windowHeight="15840" xr2:uid="{4CCE6059-C641-4CC6-B7A3-98085D5C182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P12" i="1"/>
  <c r="Q12" i="1"/>
  <c r="R12" i="1"/>
  <c r="S12" i="1"/>
  <c r="T12" i="1"/>
  <c r="N12" i="1"/>
  <c r="M12" i="1"/>
  <c r="L12" i="1"/>
  <c r="K12" i="1"/>
  <c r="J12" i="1"/>
  <c r="I12" i="1"/>
  <c r="H12" i="1"/>
  <c r="F12" i="1"/>
  <c r="E12" i="1"/>
  <c r="D12" i="1"/>
  <c r="C12" i="1"/>
  <c r="B12" i="1"/>
  <c r="B13" i="1" s="1"/>
  <c r="G11" i="1"/>
  <c r="U11" i="1" s="1"/>
  <c r="G10" i="1"/>
  <c r="U10" i="1" s="1"/>
  <c r="G9" i="1"/>
  <c r="U9" i="1" s="1"/>
  <c r="U8" i="1"/>
  <c r="U7" i="1"/>
  <c r="T13" i="1" l="1"/>
  <c r="G13" i="1"/>
  <c r="G12" i="1"/>
  <c r="B14" i="1"/>
  <c r="G14" i="1" l="1"/>
  <c r="U12" i="1"/>
</calcChain>
</file>

<file path=xl/sharedStrings.xml><?xml version="1.0" encoding="utf-8"?>
<sst xmlns="http://schemas.openxmlformats.org/spreadsheetml/2006/main" count="28" uniqueCount="28">
  <si>
    <t>RECENSEMENT PAR COMMUNE DES VOTES EMIS DANS LE CANTON</t>
  </si>
  <si>
    <t>Nombre d'électeurs inscrits</t>
  </si>
  <si>
    <t>Nombre d'
émargements</t>
  </si>
  <si>
    <r>
      <t xml:space="preserve">Nombre de votants
</t>
    </r>
    <r>
      <rPr>
        <sz val="7"/>
        <color indexed="8"/>
        <rFont val="Calibri"/>
        <family val="2"/>
      </rPr>
      <t>(enveloppes et bulletins sans enveloppe trouvés dans l'urne</t>
    </r>
  </si>
  <si>
    <r>
      <t xml:space="preserve">Nombre de bulletins blancs (3)
</t>
    </r>
    <r>
      <rPr>
        <sz val="7"/>
        <color indexed="60"/>
        <rFont val="Calibri"/>
        <family val="2"/>
      </rPr>
      <t>(dont enveloppes vides)</t>
    </r>
  </si>
  <si>
    <t>Nombre de bulletins et enveloppes annulés</t>
  </si>
  <si>
    <t>Nombre de suffrages exprimés (4)</t>
  </si>
  <si>
    <t>TOTAUX</t>
  </si>
  <si>
    <t>seuil des 25% des inscrits =</t>
  </si>
  <si>
    <t>seuil des 12,5% des inscrits =</t>
  </si>
  <si>
    <t>majorité absolue =</t>
  </si>
  <si>
    <t>Bureau de vote</t>
  </si>
  <si>
    <t xml:space="preserve">Bureau n° 1 </t>
  </si>
  <si>
    <t>Bureau n°2</t>
  </si>
  <si>
    <r>
      <t xml:space="preserve">NOMBRE DE SUFFRAGES ATTRIBUES A CHAQUE  CANDIDAT
</t>
    </r>
    <r>
      <rPr>
        <sz val="8"/>
        <color indexed="8"/>
        <rFont val="Calibri"/>
        <family val="2"/>
      </rPr>
      <t xml:space="preserve">(mentionner les prénom et nom de chaque membre du binôme dans l'ordre de la liste publiée par le Préfet)
</t>
    </r>
  </si>
  <si>
    <t>GUERRERA Hervé</t>
  </si>
  <si>
    <t>FERREIRA Marie</t>
  </si>
  <si>
    <t>RAZEAU Clémence</t>
  </si>
  <si>
    <t>CADENEL Myriam</t>
  </si>
  <si>
    <t>HUE-COURTIN Nathalie</t>
  </si>
  <si>
    <t>KECHRA Frédéric</t>
  </si>
  <si>
    <t>DAUX Danièle</t>
  </si>
  <si>
    <t>ABEILLE Aurélie</t>
  </si>
  <si>
    <t>VICENTE Laurent</t>
  </si>
  <si>
    <t>SOLER Jean-Luc</t>
  </si>
  <si>
    <t>CASTANER Christophe</t>
  </si>
  <si>
    <t>WALTER Léo</t>
  </si>
  <si>
    <t>BEGNIS 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</si>
</sst>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rgb="FFC00000"/>
      <name val="Calibri"/>
      <family val="2"/>
    </font>
    <font>
      <sz val="7"/>
      <color indexed="60"/>
      <name val="Calibri"/>
      <family val="2"/>
    </font>
    <font>
      <b/>
      <sz val="11"/>
      <color indexed="12"/>
      <name val="Calibri"/>
      <family val="2"/>
    </font>
    <font>
      <sz val="10"/>
      <color indexed="8"/>
      <name val="Calibri"/>
      <family val="2"/>
    </font>
    <font>
      <sz val="10"/>
      <color indexed="60"/>
      <name val="Calibri"/>
      <family val="2"/>
    </font>
    <font>
      <sz val="10"/>
      <color indexed="12"/>
      <name val="Calibri"/>
      <family val="2"/>
    </font>
    <font>
      <sz val="11"/>
      <color indexed="60"/>
      <name val="Calibri"/>
      <family val="2"/>
    </font>
    <font>
      <sz val="10"/>
      <color indexed="8"/>
      <name val="Arial Narrow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60"/>
      <name val="Calibri"/>
      <family val="2"/>
    </font>
    <font>
      <b/>
      <sz val="12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left" vertical="center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1" fillId="0" borderId="6" xfId="0" applyNumberFormat="1" applyFont="1" applyBorder="1" applyAlignment="1" applyProtection="1">
      <alignment horizontal="center" vertical="center"/>
      <protection locked="0"/>
    </xf>
    <xf numFmtId="3" fontId="10" fillId="4" borderId="9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 applyProtection="1">
      <alignment horizontal="center" vertical="center"/>
      <protection locked="0"/>
    </xf>
    <xf numFmtId="3" fontId="12" fillId="3" borderId="6" xfId="0" applyNumberFormat="1" applyFont="1" applyFill="1" applyBorder="1" applyAlignment="1" applyProtection="1">
      <alignment horizontal="center" vertical="center"/>
      <protection locked="0"/>
    </xf>
    <xf numFmtId="3" fontId="12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/>
    <xf numFmtId="0" fontId="0" fillId="0" borderId="10" xfId="0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3" fontId="10" fillId="4" borderId="14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 applyProtection="1">
      <alignment horizontal="center"/>
      <protection locked="0"/>
    </xf>
    <xf numFmtId="3" fontId="12" fillId="3" borderId="13" xfId="0" applyNumberFormat="1" applyFont="1" applyFill="1" applyBorder="1" applyAlignment="1" applyProtection="1">
      <alignment horizontal="center"/>
      <protection locked="0"/>
    </xf>
    <xf numFmtId="3" fontId="12" fillId="3" borderId="15" xfId="0" applyNumberFormat="1" applyFont="1" applyFill="1" applyBorder="1" applyAlignment="1" applyProtection="1">
      <alignment horizontal="center"/>
      <protection locked="0"/>
    </xf>
    <xf numFmtId="0" fontId="15" fillId="4" borderId="16" xfId="0" applyFont="1" applyFill="1" applyBorder="1" applyAlignment="1">
      <alignment horizontal="right" vertical="center"/>
    </xf>
    <xf numFmtId="3" fontId="16" fillId="4" borderId="17" xfId="0" applyNumberFormat="1" applyFont="1" applyFill="1" applyBorder="1" applyAlignment="1">
      <alignment horizontal="center" vertical="center"/>
    </xf>
    <xf numFmtId="3" fontId="17" fillId="4" borderId="17" xfId="0" applyNumberFormat="1" applyFont="1" applyFill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8" fillId="4" borderId="19" xfId="0" applyNumberFormat="1" applyFont="1" applyFill="1" applyBorder="1" applyAlignment="1">
      <alignment horizontal="center" vertical="center"/>
    </xf>
    <xf numFmtId="3" fontId="18" fillId="4" borderId="17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0" fillId="7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3" fontId="12" fillId="3" borderId="9" xfId="0" applyNumberFormat="1" applyFont="1" applyFill="1" applyBorder="1" applyAlignment="1" applyProtection="1">
      <alignment horizontal="center" vertical="center"/>
      <protection locked="0"/>
    </xf>
    <xf numFmtId="3" fontId="12" fillId="3" borderId="14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9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4142-93DE-4FD1-97EF-93A32FFEF081}">
  <dimension ref="A1:W14"/>
  <sheetViews>
    <sheetView tabSelected="1" workbookViewId="0">
      <selection activeCell="B15" sqref="B15"/>
    </sheetView>
  </sheetViews>
  <sheetFormatPr baseColWidth="10" defaultRowHeight="15" x14ac:dyDescent="0.25"/>
  <cols>
    <col min="1" max="1" width="23" customWidth="1"/>
    <col min="2" max="2" width="9.5703125" style="30" customWidth="1"/>
    <col min="3" max="3" width="11.42578125" style="30"/>
    <col min="4" max="4" width="9.7109375" style="30" customWidth="1"/>
    <col min="5" max="5" width="10.28515625" style="30" customWidth="1"/>
    <col min="6" max="6" width="10.140625" style="30" customWidth="1"/>
    <col min="7" max="7" width="9.85546875" style="30" customWidth="1"/>
    <col min="21" max="21" width="8.42578125" customWidth="1"/>
    <col min="262" max="262" width="28.42578125" customWidth="1"/>
    <col min="263" max="263" width="9.5703125" customWidth="1"/>
    <col min="265" max="265" width="9.7109375" customWidth="1"/>
    <col min="266" max="266" width="10.28515625" customWidth="1"/>
    <col min="267" max="267" width="10.140625" customWidth="1"/>
    <col min="268" max="268" width="9.85546875" customWidth="1"/>
    <col min="277" max="277" width="8.42578125" customWidth="1"/>
    <col min="518" max="518" width="28.42578125" customWidth="1"/>
    <col min="519" max="519" width="9.5703125" customWidth="1"/>
    <col min="521" max="521" width="9.7109375" customWidth="1"/>
    <col min="522" max="522" width="10.28515625" customWidth="1"/>
    <col min="523" max="523" width="10.140625" customWidth="1"/>
    <col min="524" max="524" width="9.85546875" customWidth="1"/>
    <col min="533" max="533" width="8.42578125" customWidth="1"/>
    <col min="774" max="774" width="28.42578125" customWidth="1"/>
    <col min="775" max="775" width="9.5703125" customWidth="1"/>
    <col min="777" max="777" width="9.7109375" customWidth="1"/>
    <col min="778" max="778" width="10.28515625" customWidth="1"/>
    <col min="779" max="779" width="10.140625" customWidth="1"/>
    <col min="780" max="780" width="9.85546875" customWidth="1"/>
    <col min="789" max="789" width="8.42578125" customWidth="1"/>
    <col min="1030" max="1030" width="28.42578125" customWidth="1"/>
    <col min="1031" max="1031" width="9.5703125" customWidth="1"/>
    <col min="1033" max="1033" width="9.7109375" customWidth="1"/>
    <col min="1034" max="1034" width="10.28515625" customWidth="1"/>
    <col min="1035" max="1035" width="10.140625" customWidth="1"/>
    <col min="1036" max="1036" width="9.85546875" customWidth="1"/>
    <col min="1045" max="1045" width="8.42578125" customWidth="1"/>
    <col min="1286" max="1286" width="28.42578125" customWidth="1"/>
    <col min="1287" max="1287" width="9.5703125" customWidth="1"/>
    <col min="1289" max="1289" width="9.7109375" customWidth="1"/>
    <col min="1290" max="1290" width="10.28515625" customWidth="1"/>
    <col min="1291" max="1291" width="10.140625" customWidth="1"/>
    <col min="1292" max="1292" width="9.85546875" customWidth="1"/>
    <col min="1301" max="1301" width="8.42578125" customWidth="1"/>
    <col min="1542" max="1542" width="28.42578125" customWidth="1"/>
    <col min="1543" max="1543" width="9.5703125" customWidth="1"/>
    <col min="1545" max="1545" width="9.7109375" customWidth="1"/>
    <col min="1546" max="1546" width="10.28515625" customWidth="1"/>
    <col min="1547" max="1547" width="10.140625" customWidth="1"/>
    <col min="1548" max="1548" width="9.85546875" customWidth="1"/>
    <col min="1557" max="1557" width="8.42578125" customWidth="1"/>
    <col min="1798" max="1798" width="28.42578125" customWidth="1"/>
    <col min="1799" max="1799" width="9.5703125" customWidth="1"/>
    <col min="1801" max="1801" width="9.7109375" customWidth="1"/>
    <col min="1802" max="1802" width="10.28515625" customWidth="1"/>
    <col min="1803" max="1803" width="10.140625" customWidth="1"/>
    <col min="1804" max="1804" width="9.85546875" customWidth="1"/>
    <col min="1813" max="1813" width="8.42578125" customWidth="1"/>
    <col min="2054" max="2054" width="28.42578125" customWidth="1"/>
    <col min="2055" max="2055" width="9.5703125" customWidth="1"/>
    <col min="2057" max="2057" width="9.7109375" customWidth="1"/>
    <col min="2058" max="2058" width="10.28515625" customWidth="1"/>
    <col min="2059" max="2059" width="10.140625" customWidth="1"/>
    <col min="2060" max="2060" width="9.85546875" customWidth="1"/>
    <col min="2069" max="2069" width="8.42578125" customWidth="1"/>
    <col min="2310" max="2310" width="28.42578125" customWidth="1"/>
    <col min="2311" max="2311" width="9.5703125" customWidth="1"/>
    <col min="2313" max="2313" width="9.7109375" customWidth="1"/>
    <col min="2314" max="2314" width="10.28515625" customWidth="1"/>
    <col min="2315" max="2315" width="10.140625" customWidth="1"/>
    <col min="2316" max="2316" width="9.85546875" customWidth="1"/>
    <col min="2325" max="2325" width="8.42578125" customWidth="1"/>
    <col min="2566" max="2566" width="28.42578125" customWidth="1"/>
    <col min="2567" max="2567" width="9.5703125" customWidth="1"/>
    <col min="2569" max="2569" width="9.7109375" customWidth="1"/>
    <col min="2570" max="2570" width="10.28515625" customWidth="1"/>
    <col min="2571" max="2571" width="10.140625" customWidth="1"/>
    <col min="2572" max="2572" width="9.85546875" customWidth="1"/>
    <col min="2581" max="2581" width="8.42578125" customWidth="1"/>
    <col min="2822" max="2822" width="28.42578125" customWidth="1"/>
    <col min="2823" max="2823" width="9.5703125" customWidth="1"/>
    <col min="2825" max="2825" width="9.7109375" customWidth="1"/>
    <col min="2826" max="2826" width="10.28515625" customWidth="1"/>
    <col min="2827" max="2827" width="10.140625" customWidth="1"/>
    <col min="2828" max="2828" width="9.85546875" customWidth="1"/>
    <col min="2837" max="2837" width="8.42578125" customWidth="1"/>
    <col min="3078" max="3078" width="28.42578125" customWidth="1"/>
    <col min="3079" max="3079" width="9.5703125" customWidth="1"/>
    <col min="3081" max="3081" width="9.7109375" customWidth="1"/>
    <col min="3082" max="3082" width="10.28515625" customWidth="1"/>
    <col min="3083" max="3083" width="10.140625" customWidth="1"/>
    <col min="3084" max="3084" width="9.85546875" customWidth="1"/>
    <col min="3093" max="3093" width="8.42578125" customWidth="1"/>
    <col min="3334" max="3334" width="28.42578125" customWidth="1"/>
    <col min="3335" max="3335" width="9.5703125" customWidth="1"/>
    <col min="3337" max="3337" width="9.7109375" customWidth="1"/>
    <col min="3338" max="3338" width="10.28515625" customWidth="1"/>
    <col min="3339" max="3339" width="10.140625" customWidth="1"/>
    <col min="3340" max="3340" width="9.85546875" customWidth="1"/>
    <col min="3349" max="3349" width="8.42578125" customWidth="1"/>
    <col min="3590" max="3590" width="28.42578125" customWidth="1"/>
    <col min="3591" max="3591" width="9.5703125" customWidth="1"/>
    <col min="3593" max="3593" width="9.7109375" customWidth="1"/>
    <col min="3594" max="3594" width="10.28515625" customWidth="1"/>
    <col min="3595" max="3595" width="10.140625" customWidth="1"/>
    <col min="3596" max="3596" width="9.85546875" customWidth="1"/>
    <col min="3605" max="3605" width="8.42578125" customWidth="1"/>
    <col min="3846" max="3846" width="28.42578125" customWidth="1"/>
    <col min="3847" max="3847" width="9.5703125" customWidth="1"/>
    <col min="3849" max="3849" width="9.7109375" customWidth="1"/>
    <col min="3850" max="3850" width="10.28515625" customWidth="1"/>
    <col min="3851" max="3851" width="10.140625" customWidth="1"/>
    <col min="3852" max="3852" width="9.85546875" customWidth="1"/>
    <col min="3861" max="3861" width="8.42578125" customWidth="1"/>
    <col min="4102" max="4102" width="28.42578125" customWidth="1"/>
    <col min="4103" max="4103" width="9.5703125" customWidth="1"/>
    <col min="4105" max="4105" width="9.7109375" customWidth="1"/>
    <col min="4106" max="4106" width="10.28515625" customWidth="1"/>
    <col min="4107" max="4107" width="10.140625" customWidth="1"/>
    <col min="4108" max="4108" width="9.85546875" customWidth="1"/>
    <col min="4117" max="4117" width="8.42578125" customWidth="1"/>
    <col min="4358" max="4358" width="28.42578125" customWidth="1"/>
    <col min="4359" max="4359" width="9.5703125" customWidth="1"/>
    <col min="4361" max="4361" width="9.7109375" customWidth="1"/>
    <col min="4362" max="4362" width="10.28515625" customWidth="1"/>
    <col min="4363" max="4363" width="10.140625" customWidth="1"/>
    <col min="4364" max="4364" width="9.85546875" customWidth="1"/>
    <col min="4373" max="4373" width="8.42578125" customWidth="1"/>
    <col min="4614" max="4614" width="28.42578125" customWidth="1"/>
    <col min="4615" max="4615" width="9.5703125" customWidth="1"/>
    <col min="4617" max="4617" width="9.7109375" customWidth="1"/>
    <col min="4618" max="4618" width="10.28515625" customWidth="1"/>
    <col min="4619" max="4619" width="10.140625" customWidth="1"/>
    <col min="4620" max="4620" width="9.85546875" customWidth="1"/>
    <col min="4629" max="4629" width="8.42578125" customWidth="1"/>
    <col min="4870" max="4870" width="28.42578125" customWidth="1"/>
    <col min="4871" max="4871" width="9.5703125" customWidth="1"/>
    <col min="4873" max="4873" width="9.7109375" customWidth="1"/>
    <col min="4874" max="4874" width="10.28515625" customWidth="1"/>
    <col min="4875" max="4875" width="10.140625" customWidth="1"/>
    <col min="4876" max="4876" width="9.85546875" customWidth="1"/>
    <col min="4885" max="4885" width="8.42578125" customWidth="1"/>
    <col min="5126" max="5126" width="28.42578125" customWidth="1"/>
    <col min="5127" max="5127" width="9.5703125" customWidth="1"/>
    <col min="5129" max="5129" width="9.7109375" customWidth="1"/>
    <col min="5130" max="5130" width="10.28515625" customWidth="1"/>
    <col min="5131" max="5131" width="10.140625" customWidth="1"/>
    <col min="5132" max="5132" width="9.85546875" customWidth="1"/>
    <col min="5141" max="5141" width="8.42578125" customWidth="1"/>
    <col min="5382" max="5382" width="28.42578125" customWidth="1"/>
    <col min="5383" max="5383" width="9.5703125" customWidth="1"/>
    <col min="5385" max="5385" width="9.7109375" customWidth="1"/>
    <col min="5386" max="5386" width="10.28515625" customWidth="1"/>
    <col min="5387" max="5387" width="10.140625" customWidth="1"/>
    <col min="5388" max="5388" width="9.85546875" customWidth="1"/>
    <col min="5397" max="5397" width="8.42578125" customWidth="1"/>
    <col min="5638" max="5638" width="28.42578125" customWidth="1"/>
    <col min="5639" max="5639" width="9.5703125" customWidth="1"/>
    <col min="5641" max="5641" width="9.7109375" customWidth="1"/>
    <col min="5642" max="5642" width="10.28515625" customWidth="1"/>
    <col min="5643" max="5643" width="10.140625" customWidth="1"/>
    <col min="5644" max="5644" width="9.85546875" customWidth="1"/>
    <col min="5653" max="5653" width="8.42578125" customWidth="1"/>
    <col min="5894" max="5894" width="28.42578125" customWidth="1"/>
    <col min="5895" max="5895" width="9.5703125" customWidth="1"/>
    <col min="5897" max="5897" width="9.7109375" customWidth="1"/>
    <col min="5898" max="5898" width="10.28515625" customWidth="1"/>
    <col min="5899" max="5899" width="10.140625" customWidth="1"/>
    <col min="5900" max="5900" width="9.85546875" customWidth="1"/>
    <col min="5909" max="5909" width="8.42578125" customWidth="1"/>
    <col min="6150" max="6150" width="28.42578125" customWidth="1"/>
    <col min="6151" max="6151" width="9.5703125" customWidth="1"/>
    <col min="6153" max="6153" width="9.7109375" customWidth="1"/>
    <col min="6154" max="6154" width="10.28515625" customWidth="1"/>
    <col min="6155" max="6155" width="10.140625" customWidth="1"/>
    <col min="6156" max="6156" width="9.85546875" customWidth="1"/>
    <col min="6165" max="6165" width="8.42578125" customWidth="1"/>
    <col min="6406" max="6406" width="28.42578125" customWidth="1"/>
    <col min="6407" max="6407" width="9.5703125" customWidth="1"/>
    <col min="6409" max="6409" width="9.7109375" customWidth="1"/>
    <col min="6410" max="6410" width="10.28515625" customWidth="1"/>
    <col min="6411" max="6411" width="10.140625" customWidth="1"/>
    <col min="6412" max="6412" width="9.85546875" customWidth="1"/>
    <col min="6421" max="6421" width="8.42578125" customWidth="1"/>
    <col min="6662" max="6662" width="28.42578125" customWidth="1"/>
    <col min="6663" max="6663" width="9.5703125" customWidth="1"/>
    <col min="6665" max="6665" width="9.7109375" customWidth="1"/>
    <col min="6666" max="6666" width="10.28515625" customWidth="1"/>
    <col min="6667" max="6667" width="10.140625" customWidth="1"/>
    <col min="6668" max="6668" width="9.85546875" customWidth="1"/>
    <col min="6677" max="6677" width="8.42578125" customWidth="1"/>
    <col min="6918" max="6918" width="28.42578125" customWidth="1"/>
    <col min="6919" max="6919" width="9.5703125" customWidth="1"/>
    <col min="6921" max="6921" width="9.7109375" customWidth="1"/>
    <col min="6922" max="6922" width="10.28515625" customWidth="1"/>
    <col min="6923" max="6923" width="10.140625" customWidth="1"/>
    <col min="6924" max="6924" width="9.85546875" customWidth="1"/>
    <col min="6933" max="6933" width="8.42578125" customWidth="1"/>
    <col min="7174" max="7174" width="28.42578125" customWidth="1"/>
    <col min="7175" max="7175" width="9.5703125" customWidth="1"/>
    <col min="7177" max="7177" width="9.7109375" customWidth="1"/>
    <col min="7178" max="7178" width="10.28515625" customWidth="1"/>
    <col min="7179" max="7179" width="10.140625" customWidth="1"/>
    <col min="7180" max="7180" width="9.85546875" customWidth="1"/>
    <col min="7189" max="7189" width="8.42578125" customWidth="1"/>
    <col min="7430" max="7430" width="28.42578125" customWidth="1"/>
    <col min="7431" max="7431" width="9.5703125" customWidth="1"/>
    <col min="7433" max="7433" width="9.7109375" customWidth="1"/>
    <col min="7434" max="7434" width="10.28515625" customWidth="1"/>
    <col min="7435" max="7435" width="10.140625" customWidth="1"/>
    <col min="7436" max="7436" width="9.85546875" customWidth="1"/>
    <col min="7445" max="7445" width="8.42578125" customWidth="1"/>
    <col min="7686" max="7686" width="28.42578125" customWidth="1"/>
    <col min="7687" max="7687" width="9.5703125" customWidth="1"/>
    <col min="7689" max="7689" width="9.7109375" customWidth="1"/>
    <col min="7690" max="7690" width="10.28515625" customWidth="1"/>
    <col min="7691" max="7691" width="10.140625" customWidth="1"/>
    <col min="7692" max="7692" width="9.85546875" customWidth="1"/>
    <col min="7701" max="7701" width="8.42578125" customWidth="1"/>
    <col min="7942" max="7942" width="28.42578125" customWidth="1"/>
    <col min="7943" max="7943" width="9.5703125" customWidth="1"/>
    <col min="7945" max="7945" width="9.7109375" customWidth="1"/>
    <col min="7946" max="7946" width="10.28515625" customWidth="1"/>
    <col min="7947" max="7947" width="10.140625" customWidth="1"/>
    <col min="7948" max="7948" width="9.85546875" customWidth="1"/>
    <col min="7957" max="7957" width="8.42578125" customWidth="1"/>
    <col min="8198" max="8198" width="28.42578125" customWidth="1"/>
    <col min="8199" max="8199" width="9.5703125" customWidth="1"/>
    <col min="8201" max="8201" width="9.7109375" customWidth="1"/>
    <col min="8202" max="8202" width="10.28515625" customWidth="1"/>
    <col min="8203" max="8203" width="10.140625" customWidth="1"/>
    <col min="8204" max="8204" width="9.85546875" customWidth="1"/>
    <col min="8213" max="8213" width="8.42578125" customWidth="1"/>
    <col min="8454" max="8454" width="28.42578125" customWidth="1"/>
    <col min="8455" max="8455" width="9.5703125" customWidth="1"/>
    <col min="8457" max="8457" width="9.7109375" customWidth="1"/>
    <col min="8458" max="8458" width="10.28515625" customWidth="1"/>
    <col min="8459" max="8459" width="10.140625" customWidth="1"/>
    <col min="8460" max="8460" width="9.85546875" customWidth="1"/>
    <col min="8469" max="8469" width="8.42578125" customWidth="1"/>
    <col min="8710" max="8710" width="28.42578125" customWidth="1"/>
    <col min="8711" max="8711" width="9.5703125" customWidth="1"/>
    <col min="8713" max="8713" width="9.7109375" customWidth="1"/>
    <col min="8714" max="8714" width="10.28515625" customWidth="1"/>
    <col min="8715" max="8715" width="10.140625" customWidth="1"/>
    <col min="8716" max="8716" width="9.85546875" customWidth="1"/>
    <col min="8725" max="8725" width="8.42578125" customWidth="1"/>
    <col min="8966" max="8966" width="28.42578125" customWidth="1"/>
    <col min="8967" max="8967" width="9.5703125" customWidth="1"/>
    <col min="8969" max="8969" width="9.7109375" customWidth="1"/>
    <col min="8970" max="8970" width="10.28515625" customWidth="1"/>
    <col min="8971" max="8971" width="10.140625" customWidth="1"/>
    <col min="8972" max="8972" width="9.85546875" customWidth="1"/>
    <col min="8981" max="8981" width="8.42578125" customWidth="1"/>
    <col min="9222" max="9222" width="28.42578125" customWidth="1"/>
    <col min="9223" max="9223" width="9.5703125" customWidth="1"/>
    <col min="9225" max="9225" width="9.7109375" customWidth="1"/>
    <col min="9226" max="9226" width="10.28515625" customWidth="1"/>
    <col min="9227" max="9227" width="10.140625" customWidth="1"/>
    <col min="9228" max="9228" width="9.85546875" customWidth="1"/>
    <col min="9237" max="9237" width="8.42578125" customWidth="1"/>
    <col min="9478" max="9478" width="28.42578125" customWidth="1"/>
    <col min="9479" max="9479" width="9.5703125" customWidth="1"/>
    <col min="9481" max="9481" width="9.7109375" customWidth="1"/>
    <col min="9482" max="9482" width="10.28515625" customWidth="1"/>
    <col min="9483" max="9483" width="10.140625" customWidth="1"/>
    <col min="9484" max="9484" width="9.85546875" customWidth="1"/>
    <col min="9493" max="9493" width="8.42578125" customWidth="1"/>
    <col min="9734" max="9734" width="28.42578125" customWidth="1"/>
    <col min="9735" max="9735" width="9.5703125" customWidth="1"/>
    <col min="9737" max="9737" width="9.7109375" customWidth="1"/>
    <col min="9738" max="9738" width="10.28515625" customWidth="1"/>
    <col min="9739" max="9739" width="10.140625" customWidth="1"/>
    <col min="9740" max="9740" width="9.85546875" customWidth="1"/>
    <col min="9749" max="9749" width="8.42578125" customWidth="1"/>
    <col min="9990" max="9990" width="28.42578125" customWidth="1"/>
    <col min="9991" max="9991" width="9.5703125" customWidth="1"/>
    <col min="9993" max="9993" width="9.7109375" customWidth="1"/>
    <col min="9994" max="9994" width="10.28515625" customWidth="1"/>
    <col min="9995" max="9995" width="10.140625" customWidth="1"/>
    <col min="9996" max="9996" width="9.85546875" customWidth="1"/>
    <col min="10005" max="10005" width="8.42578125" customWidth="1"/>
    <col min="10246" max="10246" width="28.42578125" customWidth="1"/>
    <col min="10247" max="10247" width="9.5703125" customWidth="1"/>
    <col min="10249" max="10249" width="9.7109375" customWidth="1"/>
    <col min="10250" max="10250" width="10.28515625" customWidth="1"/>
    <col min="10251" max="10251" width="10.140625" customWidth="1"/>
    <col min="10252" max="10252" width="9.85546875" customWidth="1"/>
    <col min="10261" max="10261" width="8.42578125" customWidth="1"/>
    <col min="10502" max="10502" width="28.42578125" customWidth="1"/>
    <col min="10503" max="10503" width="9.5703125" customWidth="1"/>
    <col min="10505" max="10505" width="9.7109375" customWidth="1"/>
    <col min="10506" max="10506" width="10.28515625" customWidth="1"/>
    <col min="10507" max="10507" width="10.140625" customWidth="1"/>
    <col min="10508" max="10508" width="9.85546875" customWidth="1"/>
    <col min="10517" max="10517" width="8.42578125" customWidth="1"/>
    <col min="10758" max="10758" width="28.42578125" customWidth="1"/>
    <col min="10759" max="10759" width="9.5703125" customWidth="1"/>
    <col min="10761" max="10761" width="9.7109375" customWidth="1"/>
    <col min="10762" max="10762" width="10.28515625" customWidth="1"/>
    <col min="10763" max="10763" width="10.140625" customWidth="1"/>
    <col min="10764" max="10764" width="9.85546875" customWidth="1"/>
    <col min="10773" max="10773" width="8.42578125" customWidth="1"/>
    <col min="11014" max="11014" width="28.42578125" customWidth="1"/>
    <col min="11015" max="11015" width="9.5703125" customWidth="1"/>
    <col min="11017" max="11017" width="9.7109375" customWidth="1"/>
    <col min="11018" max="11018" width="10.28515625" customWidth="1"/>
    <col min="11019" max="11019" width="10.140625" customWidth="1"/>
    <col min="11020" max="11020" width="9.85546875" customWidth="1"/>
    <col min="11029" max="11029" width="8.42578125" customWidth="1"/>
    <col min="11270" max="11270" width="28.42578125" customWidth="1"/>
    <col min="11271" max="11271" width="9.5703125" customWidth="1"/>
    <col min="11273" max="11273" width="9.7109375" customWidth="1"/>
    <col min="11274" max="11274" width="10.28515625" customWidth="1"/>
    <col min="11275" max="11275" width="10.140625" customWidth="1"/>
    <col min="11276" max="11276" width="9.85546875" customWidth="1"/>
    <col min="11285" max="11285" width="8.42578125" customWidth="1"/>
    <col min="11526" max="11526" width="28.42578125" customWidth="1"/>
    <col min="11527" max="11527" width="9.5703125" customWidth="1"/>
    <col min="11529" max="11529" width="9.7109375" customWidth="1"/>
    <col min="11530" max="11530" width="10.28515625" customWidth="1"/>
    <col min="11531" max="11531" width="10.140625" customWidth="1"/>
    <col min="11532" max="11532" width="9.85546875" customWidth="1"/>
    <col min="11541" max="11541" width="8.42578125" customWidth="1"/>
    <col min="11782" max="11782" width="28.42578125" customWidth="1"/>
    <col min="11783" max="11783" width="9.5703125" customWidth="1"/>
    <col min="11785" max="11785" width="9.7109375" customWidth="1"/>
    <col min="11786" max="11786" width="10.28515625" customWidth="1"/>
    <col min="11787" max="11787" width="10.140625" customWidth="1"/>
    <col min="11788" max="11788" width="9.85546875" customWidth="1"/>
    <col min="11797" max="11797" width="8.42578125" customWidth="1"/>
    <col min="12038" max="12038" width="28.42578125" customWidth="1"/>
    <col min="12039" max="12039" width="9.5703125" customWidth="1"/>
    <col min="12041" max="12041" width="9.7109375" customWidth="1"/>
    <col min="12042" max="12042" width="10.28515625" customWidth="1"/>
    <col min="12043" max="12043" width="10.140625" customWidth="1"/>
    <col min="12044" max="12044" width="9.85546875" customWidth="1"/>
    <col min="12053" max="12053" width="8.42578125" customWidth="1"/>
    <col min="12294" max="12294" width="28.42578125" customWidth="1"/>
    <col min="12295" max="12295" width="9.5703125" customWidth="1"/>
    <col min="12297" max="12297" width="9.7109375" customWidth="1"/>
    <col min="12298" max="12298" width="10.28515625" customWidth="1"/>
    <col min="12299" max="12299" width="10.140625" customWidth="1"/>
    <col min="12300" max="12300" width="9.85546875" customWidth="1"/>
    <col min="12309" max="12309" width="8.42578125" customWidth="1"/>
    <col min="12550" max="12550" width="28.42578125" customWidth="1"/>
    <col min="12551" max="12551" width="9.5703125" customWidth="1"/>
    <col min="12553" max="12553" width="9.7109375" customWidth="1"/>
    <col min="12554" max="12554" width="10.28515625" customWidth="1"/>
    <col min="12555" max="12555" width="10.140625" customWidth="1"/>
    <col min="12556" max="12556" width="9.85546875" customWidth="1"/>
    <col min="12565" max="12565" width="8.42578125" customWidth="1"/>
    <col min="12806" max="12806" width="28.42578125" customWidth="1"/>
    <col min="12807" max="12807" width="9.5703125" customWidth="1"/>
    <col min="12809" max="12809" width="9.7109375" customWidth="1"/>
    <col min="12810" max="12810" width="10.28515625" customWidth="1"/>
    <col min="12811" max="12811" width="10.140625" customWidth="1"/>
    <col min="12812" max="12812" width="9.85546875" customWidth="1"/>
    <col min="12821" max="12821" width="8.42578125" customWidth="1"/>
    <col min="13062" max="13062" width="28.42578125" customWidth="1"/>
    <col min="13063" max="13063" width="9.5703125" customWidth="1"/>
    <col min="13065" max="13065" width="9.7109375" customWidth="1"/>
    <col min="13066" max="13066" width="10.28515625" customWidth="1"/>
    <col min="13067" max="13067" width="10.140625" customWidth="1"/>
    <col min="13068" max="13068" width="9.85546875" customWidth="1"/>
    <col min="13077" max="13077" width="8.42578125" customWidth="1"/>
    <col min="13318" max="13318" width="28.42578125" customWidth="1"/>
    <col min="13319" max="13319" width="9.5703125" customWidth="1"/>
    <col min="13321" max="13321" width="9.7109375" customWidth="1"/>
    <col min="13322" max="13322" width="10.28515625" customWidth="1"/>
    <col min="13323" max="13323" width="10.140625" customWidth="1"/>
    <col min="13324" max="13324" width="9.85546875" customWidth="1"/>
    <col min="13333" max="13333" width="8.42578125" customWidth="1"/>
    <col min="13574" max="13574" width="28.42578125" customWidth="1"/>
    <col min="13575" max="13575" width="9.5703125" customWidth="1"/>
    <col min="13577" max="13577" width="9.7109375" customWidth="1"/>
    <col min="13578" max="13578" width="10.28515625" customWidth="1"/>
    <col min="13579" max="13579" width="10.140625" customWidth="1"/>
    <col min="13580" max="13580" width="9.85546875" customWidth="1"/>
    <col min="13589" max="13589" width="8.42578125" customWidth="1"/>
    <col min="13830" max="13830" width="28.42578125" customWidth="1"/>
    <col min="13831" max="13831" width="9.5703125" customWidth="1"/>
    <col min="13833" max="13833" width="9.7109375" customWidth="1"/>
    <col min="13834" max="13834" width="10.28515625" customWidth="1"/>
    <col min="13835" max="13835" width="10.140625" customWidth="1"/>
    <col min="13836" max="13836" width="9.85546875" customWidth="1"/>
    <col min="13845" max="13845" width="8.42578125" customWidth="1"/>
    <col min="14086" max="14086" width="28.42578125" customWidth="1"/>
    <col min="14087" max="14087" width="9.5703125" customWidth="1"/>
    <col min="14089" max="14089" width="9.7109375" customWidth="1"/>
    <col min="14090" max="14090" width="10.28515625" customWidth="1"/>
    <col min="14091" max="14091" width="10.140625" customWidth="1"/>
    <col min="14092" max="14092" width="9.85546875" customWidth="1"/>
    <col min="14101" max="14101" width="8.42578125" customWidth="1"/>
    <col min="14342" max="14342" width="28.42578125" customWidth="1"/>
    <col min="14343" max="14343" width="9.5703125" customWidth="1"/>
    <col min="14345" max="14345" width="9.7109375" customWidth="1"/>
    <col min="14346" max="14346" width="10.28515625" customWidth="1"/>
    <col min="14347" max="14347" width="10.140625" customWidth="1"/>
    <col min="14348" max="14348" width="9.85546875" customWidth="1"/>
    <col min="14357" max="14357" width="8.42578125" customWidth="1"/>
    <col min="14598" max="14598" width="28.42578125" customWidth="1"/>
    <col min="14599" max="14599" width="9.5703125" customWidth="1"/>
    <col min="14601" max="14601" width="9.7109375" customWidth="1"/>
    <col min="14602" max="14602" width="10.28515625" customWidth="1"/>
    <col min="14603" max="14603" width="10.140625" customWidth="1"/>
    <col min="14604" max="14604" width="9.85546875" customWidth="1"/>
    <col min="14613" max="14613" width="8.42578125" customWidth="1"/>
    <col min="14854" max="14854" width="28.42578125" customWidth="1"/>
    <col min="14855" max="14855" width="9.5703125" customWidth="1"/>
    <col min="14857" max="14857" width="9.7109375" customWidth="1"/>
    <col min="14858" max="14858" width="10.28515625" customWidth="1"/>
    <col min="14859" max="14859" width="10.140625" customWidth="1"/>
    <col min="14860" max="14860" width="9.85546875" customWidth="1"/>
    <col min="14869" max="14869" width="8.42578125" customWidth="1"/>
    <col min="15110" max="15110" width="28.42578125" customWidth="1"/>
    <col min="15111" max="15111" width="9.5703125" customWidth="1"/>
    <col min="15113" max="15113" width="9.7109375" customWidth="1"/>
    <col min="15114" max="15114" width="10.28515625" customWidth="1"/>
    <col min="15115" max="15115" width="10.140625" customWidth="1"/>
    <col min="15116" max="15116" width="9.85546875" customWidth="1"/>
    <col min="15125" max="15125" width="8.42578125" customWidth="1"/>
    <col min="15366" max="15366" width="28.42578125" customWidth="1"/>
    <col min="15367" max="15367" width="9.5703125" customWidth="1"/>
    <col min="15369" max="15369" width="9.7109375" customWidth="1"/>
    <col min="15370" max="15370" width="10.28515625" customWidth="1"/>
    <col min="15371" max="15371" width="10.140625" customWidth="1"/>
    <col min="15372" max="15372" width="9.85546875" customWidth="1"/>
    <col min="15381" max="15381" width="8.42578125" customWidth="1"/>
    <col min="15622" max="15622" width="28.42578125" customWidth="1"/>
    <col min="15623" max="15623" width="9.5703125" customWidth="1"/>
    <col min="15625" max="15625" width="9.7109375" customWidth="1"/>
    <col min="15626" max="15626" width="10.28515625" customWidth="1"/>
    <col min="15627" max="15627" width="10.140625" customWidth="1"/>
    <col min="15628" max="15628" width="9.85546875" customWidth="1"/>
    <col min="15637" max="15637" width="8.42578125" customWidth="1"/>
    <col min="15878" max="15878" width="28.42578125" customWidth="1"/>
    <col min="15879" max="15879" width="9.5703125" customWidth="1"/>
    <col min="15881" max="15881" width="9.7109375" customWidth="1"/>
    <col min="15882" max="15882" width="10.28515625" customWidth="1"/>
    <col min="15883" max="15883" width="10.140625" customWidth="1"/>
    <col min="15884" max="15884" width="9.85546875" customWidth="1"/>
    <col min="15893" max="15893" width="8.42578125" customWidth="1"/>
    <col min="16134" max="16134" width="28.42578125" customWidth="1"/>
    <col min="16135" max="16135" width="9.5703125" customWidth="1"/>
    <col min="16137" max="16137" width="9.7109375" customWidth="1"/>
    <col min="16138" max="16138" width="10.28515625" customWidth="1"/>
    <col min="16139" max="16139" width="10.140625" customWidth="1"/>
    <col min="16140" max="16140" width="9.85546875" customWidth="1"/>
    <col min="16149" max="16149" width="8.42578125" customWidth="1"/>
  </cols>
  <sheetData>
    <row r="1" spans="1:23" ht="19.5" thickBot="1" x14ac:dyDescent="0.3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"/>
      <c r="O1" s="1"/>
      <c r="P1" s="1"/>
      <c r="Q1" s="1"/>
      <c r="R1" s="1"/>
      <c r="S1" s="1"/>
      <c r="T1" s="1"/>
    </row>
    <row r="2" spans="1:23" ht="15.75" thickBot="1" x14ac:dyDescent="0.3">
      <c r="A2" s="1"/>
      <c r="B2" s="2"/>
      <c r="C2" s="2"/>
      <c r="D2" s="2"/>
      <c r="E2" s="2"/>
      <c r="F2" s="2"/>
      <c r="G2" s="2"/>
      <c r="H2" s="37" t="s">
        <v>14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3" ht="15.75" thickBot="1" x14ac:dyDescent="0.3">
      <c r="A3" s="38" t="s">
        <v>11</v>
      </c>
      <c r="B3" s="39" t="s">
        <v>1</v>
      </c>
      <c r="C3" s="39" t="s">
        <v>2</v>
      </c>
      <c r="D3" s="39" t="s">
        <v>3</v>
      </c>
      <c r="E3" s="40" t="s">
        <v>4</v>
      </c>
      <c r="F3" s="40" t="s">
        <v>5</v>
      </c>
      <c r="G3" s="41" t="s">
        <v>6</v>
      </c>
      <c r="H3" s="42" t="s">
        <v>15</v>
      </c>
      <c r="I3" s="45" t="s">
        <v>16</v>
      </c>
      <c r="J3" s="45" t="s">
        <v>17</v>
      </c>
      <c r="K3" s="45" t="s">
        <v>18</v>
      </c>
      <c r="L3" s="45" t="s">
        <v>19</v>
      </c>
      <c r="M3" s="45" t="s">
        <v>20</v>
      </c>
      <c r="N3" s="45" t="s">
        <v>21</v>
      </c>
      <c r="O3" s="45" t="s">
        <v>22</v>
      </c>
      <c r="P3" s="45" t="s">
        <v>23</v>
      </c>
      <c r="Q3" s="45" t="s">
        <v>24</v>
      </c>
      <c r="R3" s="45" t="s">
        <v>25</v>
      </c>
      <c r="S3" s="45" t="s">
        <v>26</v>
      </c>
      <c r="T3" s="43" t="s">
        <v>27</v>
      </c>
      <c r="U3" s="3"/>
      <c r="V3" s="3"/>
      <c r="W3" s="3"/>
    </row>
    <row r="4" spans="1:23" ht="15.75" thickBot="1" x14ac:dyDescent="0.3">
      <c r="A4" s="38"/>
      <c r="B4" s="39"/>
      <c r="C4" s="39"/>
      <c r="D4" s="39"/>
      <c r="E4" s="40"/>
      <c r="F4" s="40"/>
      <c r="G4" s="41"/>
      <c r="H4" s="42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3"/>
    </row>
    <row r="5" spans="1:23" ht="15.75" thickBot="1" x14ac:dyDescent="0.3">
      <c r="A5" s="38"/>
      <c r="B5" s="39"/>
      <c r="C5" s="39"/>
      <c r="D5" s="39"/>
      <c r="E5" s="40"/>
      <c r="F5" s="40"/>
      <c r="G5" s="41"/>
      <c r="H5" s="42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3"/>
    </row>
    <row r="6" spans="1:23" ht="21" customHeight="1" x14ac:dyDescent="0.25">
      <c r="A6" s="38"/>
      <c r="B6" s="39"/>
      <c r="C6" s="39"/>
      <c r="D6" s="39"/>
      <c r="E6" s="40"/>
      <c r="F6" s="40"/>
      <c r="G6" s="41"/>
      <c r="H6" s="42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3"/>
    </row>
    <row r="7" spans="1:23" ht="21" customHeight="1" x14ac:dyDescent="0.25">
      <c r="A7" s="4" t="s">
        <v>12</v>
      </c>
      <c r="B7" s="5">
        <v>704</v>
      </c>
      <c r="C7" s="5">
        <v>399</v>
      </c>
      <c r="D7" s="5">
        <v>398</v>
      </c>
      <c r="E7" s="6">
        <v>7</v>
      </c>
      <c r="F7" s="6">
        <v>5</v>
      </c>
      <c r="G7" s="7">
        <v>386</v>
      </c>
      <c r="H7" s="8">
        <v>4</v>
      </c>
      <c r="I7" s="9">
        <v>15</v>
      </c>
      <c r="J7" s="9">
        <v>7</v>
      </c>
      <c r="K7" s="9">
        <v>18</v>
      </c>
      <c r="L7" s="9">
        <v>12</v>
      </c>
      <c r="M7" s="9">
        <v>4</v>
      </c>
      <c r="N7" s="9">
        <v>10</v>
      </c>
      <c r="O7" s="34">
        <v>97</v>
      </c>
      <c r="P7" s="34">
        <v>0</v>
      </c>
      <c r="Q7" s="34">
        <v>3</v>
      </c>
      <c r="R7" s="34">
        <v>119</v>
      </c>
      <c r="S7" s="34">
        <v>95</v>
      </c>
      <c r="T7" s="10">
        <v>2</v>
      </c>
      <c r="U7" s="11" t="str">
        <f>IF(SUM(H7:T7)=G7,"","ERREUR")</f>
        <v/>
      </c>
    </row>
    <row r="8" spans="1:23" ht="21" customHeight="1" x14ac:dyDescent="0.25">
      <c r="A8" s="12" t="s">
        <v>13</v>
      </c>
      <c r="B8" s="5">
        <v>529</v>
      </c>
      <c r="C8" s="5">
        <v>302</v>
      </c>
      <c r="D8" s="5">
        <v>302</v>
      </c>
      <c r="E8" s="6">
        <v>7</v>
      </c>
      <c r="F8" s="6">
        <v>1</v>
      </c>
      <c r="G8" s="7">
        <v>294</v>
      </c>
      <c r="H8" s="8">
        <v>1</v>
      </c>
      <c r="I8" s="9">
        <v>11</v>
      </c>
      <c r="J8" s="9">
        <v>3</v>
      </c>
      <c r="K8" s="9">
        <v>15</v>
      </c>
      <c r="L8" s="9">
        <v>7</v>
      </c>
      <c r="M8" s="9">
        <v>1</v>
      </c>
      <c r="N8" s="9">
        <v>12</v>
      </c>
      <c r="O8" s="34">
        <v>95</v>
      </c>
      <c r="P8" s="34">
        <v>0</v>
      </c>
      <c r="Q8" s="34">
        <v>1</v>
      </c>
      <c r="R8" s="34">
        <v>82</v>
      </c>
      <c r="S8" s="34">
        <v>61</v>
      </c>
      <c r="T8" s="10">
        <v>5</v>
      </c>
      <c r="U8" s="11" t="str">
        <f t="shared" ref="U8:U11" si="0">IF(SUM(H8:T8)=G8,"","ERREUR")</f>
        <v/>
      </c>
    </row>
    <row r="9" spans="1:23" ht="21" customHeight="1" x14ac:dyDescent="0.25">
      <c r="A9" s="12"/>
      <c r="B9" s="5"/>
      <c r="C9" s="5"/>
      <c r="D9" s="5"/>
      <c r="E9" s="6"/>
      <c r="F9" s="6"/>
      <c r="G9" s="7">
        <f t="shared" ref="G9:G11" si="1">D9-E9-F9</f>
        <v>0</v>
      </c>
      <c r="H9" s="8"/>
      <c r="I9" s="9"/>
      <c r="J9" s="9"/>
      <c r="K9" s="9"/>
      <c r="L9" s="9"/>
      <c r="M9" s="9"/>
      <c r="N9" s="9"/>
      <c r="O9" s="34"/>
      <c r="P9" s="34"/>
      <c r="Q9" s="34"/>
      <c r="R9" s="34"/>
      <c r="S9" s="34"/>
      <c r="T9" s="10"/>
      <c r="U9" s="11" t="str">
        <f t="shared" si="0"/>
        <v/>
      </c>
    </row>
    <row r="10" spans="1:23" ht="15" customHeight="1" x14ac:dyDescent="0.25">
      <c r="A10" s="13"/>
      <c r="B10" s="5"/>
      <c r="C10" s="5"/>
      <c r="D10" s="5"/>
      <c r="E10" s="6"/>
      <c r="F10" s="6"/>
      <c r="G10" s="7">
        <f t="shared" si="1"/>
        <v>0</v>
      </c>
      <c r="H10" s="8"/>
      <c r="I10" s="9"/>
      <c r="J10" s="9"/>
      <c r="K10" s="9"/>
      <c r="L10" s="9"/>
      <c r="M10" s="9"/>
      <c r="N10" s="9"/>
      <c r="O10" s="34"/>
      <c r="P10" s="34"/>
      <c r="Q10" s="34"/>
      <c r="R10" s="34"/>
      <c r="S10" s="34"/>
      <c r="T10" s="10"/>
      <c r="U10" s="11" t="str">
        <f t="shared" si="0"/>
        <v/>
      </c>
    </row>
    <row r="11" spans="1:23" ht="15.75" thickBot="1" x14ac:dyDescent="0.3">
      <c r="A11" s="14"/>
      <c r="B11" s="15"/>
      <c r="C11" s="15"/>
      <c r="D11" s="15"/>
      <c r="E11" s="16"/>
      <c r="F11" s="16"/>
      <c r="G11" s="17">
        <f t="shared" si="1"/>
        <v>0</v>
      </c>
      <c r="H11" s="18"/>
      <c r="I11" s="19"/>
      <c r="J11" s="19"/>
      <c r="K11" s="19"/>
      <c r="L11" s="19"/>
      <c r="M11" s="19"/>
      <c r="N11" s="19"/>
      <c r="O11" s="35"/>
      <c r="P11" s="35"/>
      <c r="Q11" s="35"/>
      <c r="R11" s="35"/>
      <c r="S11" s="35"/>
      <c r="T11" s="20"/>
      <c r="U11" s="11" t="str">
        <f t="shared" si="0"/>
        <v/>
      </c>
    </row>
    <row r="12" spans="1:23" ht="16.5" thickBot="1" x14ac:dyDescent="0.3">
      <c r="A12" s="21" t="s">
        <v>7</v>
      </c>
      <c r="B12" s="22">
        <f>SUM(B7:B11)</f>
        <v>1233</v>
      </c>
      <c r="C12" s="22">
        <f>SUM(C7:C11)</f>
        <v>701</v>
      </c>
      <c r="D12" s="22">
        <f>SUM(D7:D11)</f>
        <v>700</v>
      </c>
      <c r="E12" s="23">
        <f>SUM(E7:E11)</f>
        <v>14</v>
      </c>
      <c r="F12" s="23">
        <f>SUM(F7:F11)</f>
        <v>6</v>
      </c>
      <c r="G12" s="24">
        <f t="shared" ref="G12:T12" si="2">SUM(G7:G11)</f>
        <v>680</v>
      </c>
      <c r="H12" s="25">
        <f t="shared" si="2"/>
        <v>5</v>
      </c>
      <c r="I12" s="26">
        <f t="shared" si="2"/>
        <v>26</v>
      </c>
      <c r="J12" s="26">
        <f t="shared" si="2"/>
        <v>10</v>
      </c>
      <c r="K12" s="26">
        <f t="shared" si="2"/>
        <v>33</v>
      </c>
      <c r="L12" s="26">
        <f t="shared" si="2"/>
        <v>19</v>
      </c>
      <c r="M12" s="26">
        <f t="shared" si="2"/>
        <v>5</v>
      </c>
      <c r="N12" s="26">
        <f t="shared" si="2"/>
        <v>22</v>
      </c>
      <c r="O12" s="26">
        <f t="shared" si="2"/>
        <v>192</v>
      </c>
      <c r="P12" s="26">
        <f t="shared" si="2"/>
        <v>0</v>
      </c>
      <c r="Q12" s="26">
        <f t="shared" si="2"/>
        <v>4</v>
      </c>
      <c r="R12" s="26">
        <f t="shared" si="2"/>
        <v>201</v>
      </c>
      <c r="S12" s="26">
        <f t="shared" si="2"/>
        <v>156</v>
      </c>
      <c r="T12" s="26">
        <f t="shared" si="2"/>
        <v>7</v>
      </c>
      <c r="U12" s="27" t="str">
        <f>IF(SUM(H12:T12)=G12,"","ERREUR")</f>
        <v/>
      </c>
    </row>
    <row r="13" spans="1:23" x14ac:dyDescent="0.25">
      <c r="A13" s="28" t="s">
        <v>8</v>
      </c>
      <c r="B13" s="29">
        <f>ROUNDUP(B12/4,0)</f>
        <v>309</v>
      </c>
      <c r="G13" s="31" t="str">
        <f>IF(SUM(D12-E12-F12)=SUM(G7:G11),"","ERREUR")</f>
        <v/>
      </c>
      <c r="T13" s="11" t="str">
        <f>IF(SUM(H12:N12)=SUM(H7:T11),"","ERREUR")</f>
        <v>ERREUR</v>
      </c>
    </row>
    <row r="14" spans="1:23" x14ac:dyDescent="0.25">
      <c r="A14" s="28" t="s">
        <v>9</v>
      </c>
      <c r="B14" s="32">
        <f>ROUNDUP(B12/8,0)</f>
        <v>155</v>
      </c>
      <c r="E14" s="44" t="s">
        <v>10</v>
      </c>
      <c r="F14" s="44"/>
      <c r="G14" s="33">
        <f>IF(ISEVEN(G12)=TRUE,(G12/2+1),(ROUNDUP(G12/2,0)))</f>
        <v>341</v>
      </c>
    </row>
  </sheetData>
  <mergeCells count="23">
    <mergeCell ref="E14:F14"/>
    <mergeCell ref="O3:O6"/>
    <mergeCell ref="P3:P6"/>
    <mergeCell ref="Q3:Q6"/>
    <mergeCell ref="R3:R6"/>
    <mergeCell ref="I3:I6"/>
    <mergeCell ref="J3:J6"/>
    <mergeCell ref="K3:K6"/>
    <mergeCell ref="L3:L6"/>
    <mergeCell ref="M3:M6"/>
    <mergeCell ref="N3:N6"/>
    <mergeCell ref="B1:M1"/>
    <mergeCell ref="H2:T2"/>
    <mergeCell ref="A3:A6"/>
    <mergeCell ref="B3:B6"/>
    <mergeCell ref="C3:C6"/>
    <mergeCell ref="D3:D6"/>
    <mergeCell ref="E3:E6"/>
    <mergeCell ref="F3:F6"/>
    <mergeCell ref="G3:G6"/>
    <mergeCell ref="H3:H6"/>
    <mergeCell ref="T3:T6"/>
    <mergeCell ref="S3:S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05F541CAF1C43A51EE8B47A1166DF" ma:contentTypeVersion="11" ma:contentTypeDescription="Crée un document." ma:contentTypeScope="" ma:versionID="0edcd4dd25e1ea9e3b2bca67ed82b707">
  <xsd:schema xmlns:xsd="http://www.w3.org/2001/XMLSchema" xmlns:xs="http://www.w3.org/2001/XMLSchema" xmlns:p="http://schemas.microsoft.com/office/2006/metadata/properties" xmlns:ns2="e90de3bd-2a72-428d-ac6b-65fd62229eef" xmlns:ns3="85b61701-cbfd-4f97-9461-4cd0fe630b53" targetNamespace="http://schemas.microsoft.com/office/2006/metadata/properties" ma:root="true" ma:fieldsID="84adbe306b6f5490c4c9f957492f41df" ns2:_="" ns3:_="">
    <xsd:import namespace="e90de3bd-2a72-428d-ac6b-65fd62229eef"/>
    <xsd:import namespace="85b61701-cbfd-4f97-9461-4cd0fe630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de3bd-2a72-428d-ac6b-65fd62229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61701-cbfd-4f97-9461-4cd0fe630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FEA31F-6C0E-4569-A3E9-CF9745615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de3bd-2a72-428d-ac6b-65fd62229eef"/>
    <ds:schemaRef ds:uri="85b61701-cbfd-4f97-9461-4cd0fe630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60C23-12FF-4589-8832-629916C2DB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9C43E-0E01-45E4-9D79-1733BC583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julien</dc:creator>
  <cp:lastModifiedBy>Sandrine JULIEN</cp:lastModifiedBy>
  <dcterms:created xsi:type="dcterms:W3CDTF">2022-06-10T15:54:38Z</dcterms:created>
  <dcterms:modified xsi:type="dcterms:W3CDTF">2022-06-13T07:15:12Z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0x010100DC805F541CAF1C43A51EE8B47A1166DF</vt:lpwstr>
  </property>
</Properties>
</file>